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ThisWorkbook" defaultThemeVersion="124226"/>
  <xr:revisionPtr revIDLastSave="0" documentId="13_ncr:1_{9895DE0F-72E4-4077-97BB-A2D199577EE0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4-01-29" sheetId="91" r:id="rId2"/>
    <sheet name="Details 2024-01-30" sheetId="92" r:id="rId3"/>
    <sheet name="Details 2024-01-31" sheetId="94" r:id="rId4"/>
    <sheet name="Details 2024-02-01" sheetId="95" r:id="rId5"/>
    <sheet name="Details 2024-02-02" sheetId="96" r:id="rId6"/>
  </sheets>
  <definedNames>
    <definedName name="_xlnm.Print_Area" localSheetId="0">'Weekly Overview'!$A$1:$H$13</definedName>
    <definedName name="_xlnm.Print_Titles" localSheetId="1">'Details 2024-01-29'!$6:$7</definedName>
    <definedName name="_xlnm.Print_Titles" localSheetId="2">'Details 2024-01-30'!$6:$7</definedName>
    <definedName name="_xlnm.Print_Titles" localSheetId="3">'Details 2024-01-31'!$6:$7</definedName>
    <definedName name="_xlnm.Print_Titles" localSheetId="4">'Details 2024-02-01'!$6:$7</definedName>
    <definedName name="_xlnm.Print_Titles" localSheetId="5">'Details 2024-02-02'!$6:$7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6" l="1"/>
  <c r="D7" i="96"/>
  <c r="D7" i="95" l="1"/>
  <c r="E7" i="95"/>
  <c r="D12" i="79" l="1"/>
  <c r="C12" i="79"/>
  <c r="D11" i="79"/>
  <c r="D7" i="94"/>
  <c r="C10" i="79" s="1"/>
  <c r="E7" i="94"/>
  <c r="D10" i="79" s="1"/>
  <c r="E7" i="92"/>
  <c r="D9" i="79" s="1"/>
  <c r="D7" i="92"/>
  <c r="C9" i="79" s="1"/>
  <c r="E7" i="91"/>
  <c r="D8" i="79" s="1"/>
  <c r="D7" i="91"/>
  <c r="C8" i="79" s="1"/>
  <c r="C11" i="79"/>
  <c r="B9" i="79"/>
  <c r="B10" i="79" s="1"/>
  <c r="B11" i="79" s="1"/>
  <c r="B12" i="79" s="1"/>
  <c r="E9" i="79" l="1"/>
  <c r="E12" i="79"/>
  <c r="E11" i="79"/>
  <c r="E10" i="79"/>
  <c r="E8" i="79"/>
  <c r="C7" i="79"/>
  <c r="E7" i="79" l="1"/>
  <c r="D7" i="79" s="1"/>
</calcChain>
</file>

<file path=xl/sharedStrings.xml><?xml version="1.0" encoding="utf-8"?>
<sst xmlns="http://schemas.openxmlformats.org/spreadsheetml/2006/main" count="96" uniqueCount="12">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</sst>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5839</v>
      </c>
      <c r="D7" s="23">
        <f>E7/C7</f>
        <v>20.867271793115261</v>
      </c>
      <c r="E7" s="24">
        <f>+SUM(E8:E12)</f>
        <v>121844</v>
      </c>
      <c r="F7" s="8" t="s">
        <v>0</v>
      </c>
      <c r="G7" s="6" t="s">
        <v>3</v>
      </c>
    </row>
    <row r="8" spans="1:124" s="5" customFormat="1">
      <c r="A8" s="11"/>
      <c r="B8" s="14">
        <v>45320</v>
      </c>
      <c r="C8" s="30">
        <f>'Details 2024-01-29'!D7</f>
        <v>1081</v>
      </c>
      <c r="D8" s="31">
        <f>'Details 2024-01-29'!E7</f>
        <v>21.4</v>
      </c>
      <c r="E8" s="33">
        <f>+C8*D8</f>
        <v>23133.399999999998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45321</v>
      </c>
      <c r="C9" s="30">
        <f>'Details 2024-01-30'!D7</f>
        <v>1120</v>
      </c>
      <c r="D9" s="31">
        <f>'Details 2024-01-30'!E7</f>
        <v>21</v>
      </c>
      <c r="E9" s="33">
        <f>+C9*D9</f>
        <v>23520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45322</v>
      </c>
      <c r="C10" s="30">
        <f>'Details 2024-01-31'!D7</f>
        <v>1160</v>
      </c>
      <c r="D10" s="31">
        <f>'Details 2024-01-31'!E7</f>
        <v>20.6</v>
      </c>
      <c r="E10" s="33">
        <f>+C10*D10</f>
        <v>23896</v>
      </c>
      <c r="F10" s="15" t="s">
        <v>0</v>
      </c>
      <c r="G10" s="16" t="s">
        <v>3</v>
      </c>
    </row>
    <row r="11" spans="1:124">
      <c r="B11" s="14">
        <f t="shared" si="0"/>
        <v>45323</v>
      </c>
      <c r="C11" s="30">
        <f>'Details 2024-02-01'!D7</f>
        <v>1238</v>
      </c>
      <c r="D11" s="31">
        <f>'Details 2024-02-01'!E7</f>
        <v>20.7</v>
      </c>
      <c r="E11" s="33">
        <f t="shared" ref="E11:E12" si="1">+C11*D11</f>
        <v>25626.6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45324</v>
      </c>
      <c r="C12" s="30">
        <f>'Details 2024-02-02'!D7</f>
        <v>1240</v>
      </c>
      <c r="D12" s="31">
        <f>'Details 2024-02-02'!E7</f>
        <v>20.7</v>
      </c>
      <c r="E12" s="33">
        <f t="shared" si="1"/>
        <v>25668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5"/>
  <sheetViews>
    <sheetView showGridLines="0" zoomScaleNormal="100" workbookViewId="0">
      <selection activeCell="B13" sqref="B13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1081</v>
      </c>
      <c r="E7" s="23">
        <f>+SUMPRODUCT(D8:D1536,E8:E1536)/D7</f>
        <v>21.4</v>
      </c>
      <c r="F7" s="8" t="s">
        <v>0</v>
      </c>
      <c r="G7" s="6" t="s">
        <v>3</v>
      </c>
    </row>
    <row r="8" spans="1:124" s="5" customFormat="1">
      <c r="A8" s="11"/>
      <c r="B8" s="14">
        <v>45320</v>
      </c>
      <c r="C8" s="29">
        <v>0.52604166666424135</v>
      </c>
      <c r="D8" s="30">
        <v>2</v>
      </c>
      <c r="E8" s="31">
        <v>21.4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45320</v>
      </c>
      <c r="C9" s="29">
        <v>0.53054398148378823</v>
      </c>
      <c r="D9" s="30">
        <v>20</v>
      </c>
      <c r="E9" s="31">
        <v>21.4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45320</v>
      </c>
      <c r="C10" s="29">
        <v>0.57584490740555339</v>
      </c>
      <c r="D10" s="30">
        <v>1059</v>
      </c>
      <c r="E10" s="31">
        <v>21.4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117:124">
      <c r="DM385" s="1"/>
      <c r="DN385" s="1"/>
      <c r="DO385" s="1"/>
      <c r="DP385" s="1"/>
      <c r="DQ385" s="1"/>
      <c r="DR385" s="1"/>
      <c r="DS385" s="1"/>
      <c r="DT38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59"/>
  <sheetViews>
    <sheetView showGridLines="0" zoomScaleNormal="100" workbookViewId="0">
      <selection activeCell="C13" sqref="C13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1120</v>
      </c>
      <c r="E7" s="23">
        <f>+SUMPRODUCT(D8:D1536,E8:E1536)/D7</f>
        <v>21</v>
      </c>
      <c r="F7" s="8" t="s">
        <v>0</v>
      </c>
      <c r="G7" s="6" t="s">
        <v>3</v>
      </c>
    </row>
    <row r="8" spans="1:124" s="5" customFormat="1">
      <c r="A8" s="11"/>
      <c r="B8" s="14">
        <v>45321</v>
      </c>
      <c r="C8" s="29">
        <v>0.42599537037312984</v>
      </c>
      <c r="D8" s="30">
        <v>1120</v>
      </c>
      <c r="E8" s="31">
        <v>21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1"/>
      <c r="C299" s="21"/>
      <c r="D299" s="21"/>
      <c r="E299" s="21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1"/>
      <c r="C300" s="21"/>
      <c r="D300" s="21"/>
      <c r="E300" s="21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1"/>
      <c r="C301" s="21"/>
      <c r="D301" s="21"/>
      <c r="E301" s="21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1"/>
      <c r="C302" s="21"/>
      <c r="D302" s="21"/>
      <c r="E302" s="21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1"/>
      <c r="C303" s="21"/>
      <c r="D303" s="21"/>
      <c r="E303" s="21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1"/>
      <c r="C304" s="21"/>
      <c r="D304" s="21"/>
      <c r="E304" s="21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1"/>
      <c r="C305" s="21"/>
      <c r="D305" s="21"/>
      <c r="E305" s="21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1"/>
      <c r="C306" s="21"/>
      <c r="D306" s="21"/>
      <c r="E306" s="21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1"/>
      <c r="C307" s="21"/>
      <c r="D307" s="21"/>
      <c r="E307" s="21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1"/>
      <c r="C308" s="21"/>
      <c r="D308" s="21"/>
      <c r="E308" s="21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DM359" s="1"/>
      <c r="DN359" s="1"/>
      <c r="DO359" s="1"/>
      <c r="DP359" s="1"/>
      <c r="DQ359" s="1"/>
      <c r="DR359" s="1"/>
      <c r="DS359" s="1"/>
      <c r="DT35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0"/>
  <sheetViews>
    <sheetView showGridLines="0" zoomScaleNormal="100" workbookViewId="0">
      <selection activeCell="B18" sqref="B1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1160</v>
      </c>
      <c r="E7" s="23">
        <f>+SUMPRODUCT(D8:D1538,E8:E1538)/D7</f>
        <v>20.6</v>
      </c>
      <c r="F7" s="8" t="s">
        <v>0</v>
      </c>
      <c r="G7" s="6" t="s">
        <v>3</v>
      </c>
    </row>
    <row r="8" spans="1:124" s="5" customFormat="1">
      <c r="A8" s="11"/>
      <c r="B8" s="14">
        <v>45322</v>
      </c>
      <c r="C8" s="29">
        <v>0.60068287036847323</v>
      </c>
      <c r="D8" s="30">
        <v>737</v>
      </c>
      <c r="E8" s="31">
        <v>20.6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45322</v>
      </c>
      <c r="C9" s="29">
        <v>0.61733796296175569</v>
      </c>
      <c r="D9" s="30">
        <v>423</v>
      </c>
      <c r="E9" s="31">
        <v>20.6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78"/>
  <sheetViews>
    <sheetView showGridLines="0" zoomScaleNormal="100" workbookViewId="0">
      <selection activeCell="B16" sqref="B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1238</v>
      </c>
      <c r="E7" s="23">
        <f>+SUMPRODUCT(D8:D1531,E8:E1531)/D7</f>
        <v>20.7</v>
      </c>
      <c r="F7" s="8" t="s">
        <v>0</v>
      </c>
      <c r="G7" s="6" t="s">
        <v>3</v>
      </c>
    </row>
    <row r="8" spans="1:124">
      <c r="B8" s="14">
        <v>45323</v>
      </c>
      <c r="C8" s="29">
        <v>0.42097222222218988</v>
      </c>
      <c r="D8" s="30">
        <v>1238</v>
      </c>
      <c r="E8" s="31">
        <v>20.7</v>
      </c>
      <c r="F8" s="15" t="s">
        <v>0</v>
      </c>
      <c r="G8" s="16" t="s">
        <v>3</v>
      </c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DM378" s="1"/>
      <c r="DN378" s="1"/>
      <c r="DO378" s="1"/>
      <c r="DP378" s="1"/>
      <c r="DQ378" s="1"/>
      <c r="DR378" s="1"/>
      <c r="DS378" s="1"/>
      <c r="DT37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75"/>
  <sheetViews>
    <sheetView showGridLines="0" zoomScaleNormal="100" workbookViewId="0">
      <selection activeCell="B19" sqref="B19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1240</v>
      </c>
      <c r="E7" s="23">
        <f>+SUMPRODUCT(D8:D1533,E8:E1533)/D7</f>
        <v>20.7</v>
      </c>
      <c r="F7" s="8" t="s">
        <v>0</v>
      </c>
      <c r="G7" s="6" t="s">
        <v>3</v>
      </c>
    </row>
    <row r="8" spans="1:124" s="5" customFormat="1">
      <c r="A8" s="11"/>
      <c r="B8" s="14">
        <v>45324</v>
      </c>
      <c r="C8" s="29">
        <v>0.39701388889079681</v>
      </c>
      <c r="D8" s="30">
        <v>366</v>
      </c>
      <c r="E8" s="31">
        <v>20.7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45324</v>
      </c>
      <c r="C9" s="29">
        <v>0.39701388889079681</v>
      </c>
      <c r="D9" s="30">
        <v>163</v>
      </c>
      <c r="E9" s="31">
        <v>20.7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45324</v>
      </c>
      <c r="C10" s="29">
        <v>0.39701388889079681</v>
      </c>
      <c r="D10" s="30">
        <v>711</v>
      </c>
      <c r="E10" s="31">
        <v>20.7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DM375" s="1"/>
      <c r="DN375" s="1"/>
      <c r="DO375" s="1"/>
      <c r="DP375" s="1"/>
      <c r="DQ375" s="1"/>
      <c r="DR375" s="1"/>
      <c r="DS375" s="1"/>
      <c r="DT37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2024-01-29</vt:lpstr>
      <vt:lpstr>Details 2024-01-30</vt:lpstr>
      <vt:lpstr>Details 2024-01-31</vt:lpstr>
      <vt:lpstr>Details 2024-02-01</vt:lpstr>
      <vt:lpstr>Details 2024-02-02</vt:lpstr>
      <vt:lpstr>'Weekly Overview'!Druckbereich</vt:lpstr>
      <vt:lpstr>'Details 2024-01-29'!Drucktitel</vt:lpstr>
      <vt:lpstr>'Details 2024-01-30'!Drucktitel</vt:lpstr>
      <vt:lpstr>'Details 2024-01-31'!Drucktitel</vt:lpstr>
      <vt:lpstr>'Details 2024-02-01'!Drucktitel</vt:lpstr>
      <vt:lpstr>'Details 2024-02-02'!Drucktitel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2024-02-05T07:23:21Z</dcterms:modified>
</cp:coreProperties>
</file>