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codeName="ThisWorkbook" defaultThemeVersion="124226"/>
  <xr:revisionPtr revIDLastSave="0" documentId="13_ncr:1_{ED568ABB-DE3E-47B4-A5D7-DEC4F31B6952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2-25" sheetId="91" r:id="rId2"/>
    <sheet name="Details 2023-12-26" sheetId="92" r:id="rId3"/>
    <sheet name="Details 2023-12-27" sheetId="94" r:id="rId4"/>
    <sheet name="Details 2023-12-28" sheetId="95" r:id="rId5"/>
    <sheet name="Details 2023-12-29" sheetId="96" r:id="rId6"/>
  </sheets>
  <definedNames>
    <definedName name="_xlnm.Print_Area" localSheetId="0">'Weekly Overview'!$A$1:$H$13</definedName>
    <definedName name="_xlnm.Print_Titles" localSheetId="1">'Details 2023-12-25'!$6:$7</definedName>
    <definedName name="_xlnm.Print_Titles" localSheetId="2">'Details 2023-12-26'!$6:$7</definedName>
    <definedName name="_xlnm.Print_Titles" localSheetId="3">'Details 2023-12-27'!$6:$7</definedName>
    <definedName name="_xlnm.Print_Titles" localSheetId="4">'Details 2023-12-28'!$6:$7</definedName>
    <definedName name="_xlnm.Print_Titles" localSheetId="5">'Details 2023-12-29'!$6:$7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E7" i="96" l="1"/>
  <c r="D7" i="96"/>
  <c r="D7" i="95"/>
  <c r="E7" i="95"/>
  <c r="D7" i="94"/>
  <c r="E7" i="94"/>
  <c r="D7" i="91"/>
  <c r="D7" i="92"/>
  <c r="D12" i="79"/>
  <c r="C12" i="79"/>
  <c r="D11" i="79"/>
  <c r="C11" i="79"/>
  <c r="E11" i="79"/>
  <c r="E12" i="79"/>
  <c r="C10" i="79"/>
  <c r="D9" i="79"/>
  <c r="D10" i="79"/>
  <c r="C9" i="79"/>
  <c r="B9" i="79"/>
  <c r="B10" i="79"/>
  <c r="B11" i="79"/>
  <c r="B12" i="79"/>
  <c r="E10" i="79"/>
  <c r="D8" i="79"/>
  <c r="C8" i="79"/>
  <c r="C7" i="79"/>
  <c r="E9" i="79"/>
  <c r="E8" i="79"/>
  <c r="E7" i="79"/>
  <c r="D7" i="79"/>
</calcChain>
</file>

<file path=xl/sharedStrings.xml><?xml version="1.0" encoding="utf-8"?>
<sst xmlns="http://schemas.openxmlformats.org/spreadsheetml/2006/main" count="98" uniqueCount="13">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</sst>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E10" sqref="E10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1774</v>
      </c>
      <c r="D7" s="23">
        <f>E7/C7</f>
        <v>18.641572717023678</v>
      </c>
      <c r="E7" s="24">
        <f>+SUM(E8:E12)</f>
        <v>33070.15</v>
      </c>
      <c r="F7" s="8" t="s">
        <v>0</v>
      </c>
      <c r="G7" s="6" t="s">
        <v>3</v>
      </c>
    </row>
    <row r="8" spans="1:124" s="5" customFormat="1">
      <c r="A8" s="11"/>
      <c r="B8" s="14">
        <v>45285</v>
      </c>
      <c r="C8" s="30">
        <f>'Details 2023-12-25'!D7</f>
        <v>0</v>
      </c>
      <c r="D8" s="31">
        <f>'Details 2023-12-25'!E7</f>
        <v>0</v>
      </c>
      <c r="E8" s="33">
        <f>+C8*D8</f>
        <v>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45286</v>
      </c>
      <c r="C9" s="30">
        <f>'Details 2023-12-26'!D7</f>
        <v>0</v>
      </c>
      <c r="D9" s="31">
        <f>'Details 2023-12-26'!E7</f>
        <v>0</v>
      </c>
      <c r="E9" s="33">
        <f>+C9*D9</f>
        <v>0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45287</v>
      </c>
      <c r="C10" s="30">
        <f>'Details 2023-12-27'!D7</f>
        <v>332</v>
      </c>
      <c r="D10" s="31">
        <f>'Details 2023-12-27'!E7</f>
        <v>18.55</v>
      </c>
      <c r="E10" s="33">
        <f>+C10*D10</f>
        <v>6158.6</v>
      </c>
      <c r="F10" s="15" t="s">
        <v>0</v>
      </c>
      <c r="G10" s="16" t="s">
        <v>3</v>
      </c>
    </row>
    <row r="11" spans="1:124">
      <c r="B11" s="14">
        <f t="shared" si="0"/>
        <v>45288</v>
      </c>
      <c r="C11" s="30">
        <f>'Details 2023-12-28'!D7</f>
        <v>1081</v>
      </c>
      <c r="D11" s="31">
        <f>'Details 2023-12-28'!E7</f>
        <v>18.55</v>
      </c>
      <c r="E11" s="33">
        <f t="shared" ref="E11:E12" si="1">+C11*D11</f>
        <v>20052.55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45289</v>
      </c>
      <c r="C12" s="30">
        <f>'Details 2023-12-29'!D7</f>
        <v>361</v>
      </c>
      <c r="D12" s="31">
        <f>'Details 2023-12-29'!E7</f>
        <v>19</v>
      </c>
      <c r="E12" s="33">
        <f t="shared" si="1"/>
        <v>6859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0</v>
      </c>
      <c r="E7" s="23">
        <v>0</v>
      </c>
      <c r="F7" s="8" t="s">
        <v>0</v>
      </c>
      <c r="G7" s="6" t="s">
        <v>3</v>
      </c>
    </row>
    <row r="8" spans="1:124" s="5" customFormat="1">
      <c r="A8" s="11"/>
      <c r="B8" s="14">
        <v>45285</v>
      </c>
      <c r="C8" s="29" t="s">
        <v>12</v>
      </c>
      <c r="D8" s="30">
        <v>0</v>
      </c>
      <c r="E8" s="31">
        <v>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4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0</v>
      </c>
      <c r="E7" s="23">
        <v>0</v>
      </c>
      <c r="F7" s="8" t="s">
        <v>0</v>
      </c>
      <c r="G7" s="6" t="s">
        <v>3</v>
      </c>
    </row>
    <row r="8" spans="1:124" s="5" customFormat="1">
      <c r="A8" s="11"/>
      <c r="B8" s="14">
        <v>45286</v>
      </c>
      <c r="C8" s="29" t="s">
        <v>12</v>
      </c>
      <c r="D8" s="30">
        <v>0</v>
      </c>
      <c r="E8" s="31">
        <v>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DM364" s="1"/>
      <c r="DN364" s="1"/>
      <c r="DO364" s="1"/>
      <c r="DP364" s="1"/>
      <c r="DQ364" s="1"/>
      <c r="DR364" s="1"/>
      <c r="DS364" s="1"/>
      <c r="DT36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3"/>
  <sheetViews>
    <sheetView showGridLines="0" zoomScaleNormal="100" workbookViewId="0">
      <selection activeCell="D16" sqref="D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332</v>
      </c>
      <c r="E7" s="23">
        <f>+SUMPRODUCT(D8:D1541,E8:E1541)/D7</f>
        <v>18.55</v>
      </c>
      <c r="F7" s="8" t="s">
        <v>0</v>
      </c>
      <c r="G7" s="6" t="s">
        <v>3</v>
      </c>
    </row>
    <row r="8" spans="1:124" s="5" customFormat="1">
      <c r="A8" s="11"/>
      <c r="B8" s="14">
        <v>45287</v>
      </c>
      <c r="C8" s="29">
        <v>0.43597222222160781</v>
      </c>
      <c r="D8" s="30">
        <v>291</v>
      </c>
      <c r="E8" s="31">
        <v>18.55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45287</v>
      </c>
      <c r="C9" s="29">
        <v>0.43597222222160781</v>
      </c>
      <c r="D9" s="30">
        <v>14</v>
      </c>
      <c r="E9" s="31">
        <v>18.55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45287</v>
      </c>
      <c r="C10" s="29">
        <v>0.44292824074364034</v>
      </c>
      <c r="D10" s="30">
        <v>5</v>
      </c>
      <c r="E10" s="31">
        <v>18.55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45287</v>
      </c>
      <c r="C11" s="29">
        <v>0.55372685185284354</v>
      </c>
      <c r="D11" s="30">
        <v>22</v>
      </c>
      <c r="E11" s="31">
        <v>18.55</v>
      </c>
      <c r="F11" s="32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8"/>
  <sheetViews>
    <sheetView showGridLines="0" zoomScaleNormal="100" workbookViewId="0">
      <selection activeCell="D15" sqref="D15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1081</v>
      </c>
      <c r="E7" s="23">
        <f>+SUMPRODUCT(D8:D1531,E8:E1531)/D7</f>
        <v>18.55</v>
      </c>
      <c r="F7" s="8" t="s">
        <v>0</v>
      </c>
      <c r="G7" s="6" t="s">
        <v>3</v>
      </c>
    </row>
    <row r="8" spans="1:124">
      <c r="B8" s="14">
        <v>45288</v>
      </c>
      <c r="C8" s="29">
        <v>0.46182870370103046</v>
      </c>
      <c r="D8" s="30">
        <v>1081</v>
      </c>
      <c r="E8" s="31">
        <v>18.55</v>
      </c>
      <c r="F8" s="15" t="s">
        <v>0</v>
      </c>
      <c r="G8" s="16" t="s">
        <v>3</v>
      </c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DM378" s="1"/>
      <c r="DN378" s="1"/>
      <c r="DO378" s="1"/>
      <c r="DP378" s="1"/>
      <c r="DQ378" s="1"/>
      <c r="DR378" s="1"/>
      <c r="DS378" s="1"/>
      <c r="DT37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361</v>
      </c>
      <c r="E7" s="23">
        <f>+SUMPRODUCT(D8:D1538,E8:E1538)/D7</f>
        <v>19</v>
      </c>
      <c r="F7" s="8" t="s">
        <v>0</v>
      </c>
      <c r="G7" s="6" t="s">
        <v>3</v>
      </c>
    </row>
    <row r="8" spans="1:124" s="5" customFormat="1">
      <c r="A8" s="11"/>
      <c r="B8" s="14">
        <v>45289</v>
      </c>
      <c r="C8" s="29">
        <v>0.57222222222480923</v>
      </c>
      <c r="D8" s="30">
        <v>170</v>
      </c>
      <c r="E8" s="31">
        <v>19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45289</v>
      </c>
      <c r="C9" s="29">
        <v>0.57762731481489027</v>
      </c>
      <c r="D9" s="30">
        <v>152</v>
      </c>
      <c r="E9" s="31">
        <v>19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45289</v>
      </c>
      <c r="C10" s="29">
        <v>0.58744212963210884</v>
      </c>
      <c r="D10" s="30">
        <v>39</v>
      </c>
      <c r="E10" s="31">
        <v>19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2023-12-25</vt:lpstr>
      <vt:lpstr>Details 2023-12-26</vt:lpstr>
      <vt:lpstr>Details 2023-12-27</vt:lpstr>
      <vt:lpstr>Details 2023-12-28</vt:lpstr>
      <vt:lpstr>Details 2023-12-29</vt:lpstr>
      <vt:lpstr>'Weekly Overview'!Druckbereich</vt:lpstr>
      <vt:lpstr>'Details 2023-12-25'!Drucktitel</vt:lpstr>
      <vt:lpstr>'Details 2023-12-26'!Drucktitel</vt:lpstr>
      <vt:lpstr>'Details 2023-12-27'!Drucktitel</vt:lpstr>
      <vt:lpstr>'Details 2023-12-28'!Drucktitel</vt:lpstr>
      <vt:lpstr>'Details 2023-12-29'!Drucktitel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2024-01-02T08:07:25Z</dcterms:modified>
</cp:coreProperties>
</file>