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 codeName="ThisWorkbook" defaultThemeVersion="124226"/>
  <xr:revisionPtr revIDLastSave="0" documentId="13_ncr:1_{9CD23856-8688-4285-B39D-31FB4AF46E3C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4-01-01" sheetId="91" r:id="rId2"/>
    <sheet name="Details 2024-01-02" sheetId="92" r:id="rId3"/>
    <sheet name="Details 2024-01-03" sheetId="94" r:id="rId4"/>
    <sheet name="Details 2024-01-04" sheetId="95" r:id="rId5"/>
    <sheet name="Details 2024-01-05" sheetId="96" r:id="rId6"/>
  </sheets>
  <definedNames>
    <definedName name="_xlnm.Print_Area" localSheetId="4">'Details 2024-01-04'!$A$1:$H$12</definedName>
    <definedName name="_xlnm.Print_Area" localSheetId="0">Wochenübersicht!$A$1:$H$13</definedName>
    <definedName name="_xlnm.Print_Titles" localSheetId="1">'Details 2024-01-01'!$6:$7</definedName>
    <definedName name="_xlnm.Print_Titles" localSheetId="2">'Details 2024-01-02'!$6:$7</definedName>
    <definedName name="_xlnm.Print_Titles" localSheetId="3">'Details 2024-01-03'!$6:$7</definedName>
    <definedName name="_xlnm.Print_Titles" localSheetId="4">'Details 2024-01-04'!$6:$7</definedName>
    <definedName name="_xlnm.Print_Titles" localSheetId="5">'Details 2024-01-05'!$6:$7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</workbook>
</file>

<file path=xl/calcChain.xml><?xml version="1.0" encoding="utf-8"?>
<calcChain xmlns="http://schemas.openxmlformats.org/spreadsheetml/2006/main">
  <c r="E7" i="96" l="1"/>
  <c r="D7" i="96"/>
  <c r="E7" i="95"/>
  <c r="D7" i="95"/>
  <c r="E7" i="92"/>
  <c r="D7" i="94"/>
  <c r="E7" i="94"/>
  <c r="D7" i="92"/>
  <c r="C8" i="79"/>
  <c r="D8" i="79"/>
  <c r="E8" i="79"/>
  <c r="D12" i="79"/>
  <c r="C12" i="79"/>
  <c r="D11" i="79"/>
  <c r="C11" i="79"/>
  <c r="E11" i="79"/>
  <c r="E12" i="79"/>
  <c r="C10" i="79"/>
  <c r="C9" i="79"/>
  <c r="D9" i="79"/>
  <c r="E9" i="79"/>
  <c r="D10" i="79"/>
  <c r="E10" i="79"/>
  <c r="E7" i="79"/>
  <c r="B9" i="79"/>
  <c r="B10" i="79"/>
  <c r="B11" i="79"/>
  <c r="B12" i="79"/>
  <c r="C7" i="79"/>
  <c r="D7" i="79"/>
</calcChain>
</file>

<file path=xl/sharedStrings.xml><?xml version="1.0" encoding="utf-8"?>
<sst xmlns="http://schemas.openxmlformats.org/spreadsheetml/2006/main" count="105" uniqueCount="13">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</sst>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E16" sqref="E16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3007</v>
      </c>
      <c r="D7" s="23">
        <f>E7/C7</f>
        <v>19.915962753574991</v>
      </c>
      <c r="E7" s="24">
        <f>+SUM(E8:E12)</f>
        <v>59887.3</v>
      </c>
      <c r="F7" s="8" t="s">
        <v>0</v>
      </c>
      <c r="G7" s="6" t="s">
        <v>9</v>
      </c>
    </row>
    <row r="8" spans="1:124" s="5" customFormat="1">
      <c r="A8" s="11"/>
      <c r="B8" s="34">
        <v>45292</v>
      </c>
      <c r="C8" s="30">
        <f>'Details 2024-01-01'!D7</f>
        <v>0</v>
      </c>
      <c r="D8" s="31">
        <f>'Details 2024-01-01'!E7</f>
        <v>0</v>
      </c>
      <c r="E8" s="33">
        <f>+C8*D8</f>
        <v>0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45293</v>
      </c>
      <c r="C9" s="30">
        <f>'Details 2024-01-02'!D7</f>
        <v>1091</v>
      </c>
      <c r="D9" s="31">
        <f>'Details 2024-01-02'!E7</f>
        <v>19.370852428964252</v>
      </c>
      <c r="E9" s="33">
        <f t="shared" ref="E9:E12" si="0">+C9*D9</f>
        <v>21133.599999999999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45294</v>
      </c>
      <c r="C10" s="30">
        <f>'Details 2024-01-03'!D7</f>
        <v>20</v>
      </c>
      <c r="D10" s="31">
        <f>'Details 2024-01-03'!E7</f>
        <v>19.350000000000001</v>
      </c>
      <c r="E10" s="33">
        <f t="shared" si="0"/>
        <v>387</v>
      </c>
      <c r="F10" s="32" t="s">
        <v>0</v>
      </c>
      <c r="G10" s="35" t="s">
        <v>9</v>
      </c>
    </row>
    <row r="11" spans="1:124">
      <c r="B11" s="34">
        <f t="shared" si="1"/>
        <v>45295</v>
      </c>
      <c r="C11" s="30">
        <f>'Details 2024-01-04'!D7</f>
        <v>957</v>
      </c>
      <c r="D11" s="31">
        <f>'Details 2024-01-04'!E7</f>
        <v>20.270532915360501</v>
      </c>
      <c r="E11" s="33">
        <f t="shared" si="0"/>
        <v>19398.900000000001</v>
      </c>
      <c r="F11" s="32" t="s">
        <v>0</v>
      </c>
      <c r="G11" s="35" t="s">
        <v>9</v>
      </c>
    </row>
    <row r="12" spans="1:124">
      <c r="B12" s="34">
        <f t="shared" si="1"/>
        <v>45296</v>
      </c>
      <c r="C12" s="30">
        <f>'Details 2024-01-05'!D7</f>
        <v>939</v>
      </c>
      <c r="D12" s="31">
        <f>'Details 2024-01-05'!E7</f>
        <v>20.2</v>
      </c>
      <c r="E12" s="33">
        <f t="shared" si="0"/>
        <v>18967.8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v>0</v>
      </c>
      <c r="E7" s="23">
        <v>0</v>
      </c>
      <c r="F7" s="8" t="s">
        <v>0</v>
      </c>
      <c r="G7" s="6" t="s">
        <v>9</v>
      </c>
    </row>
    <row r="8" spans="1:124" s="5" customFormat="1">
      <c r="A8" s="11"/>
      <c r="B8" s="14">
        <v>45292</v>
      </c>
      <c r="C8" s="29" t="s">
        <v>12</v>
      </c>
      <c r="D8" s="30">
        <v>0</v>
      </c>
      <c r="E8" s="31">
        <v>0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7"/>
  <sheetViews>
    <sheetView showGridLines="0" zoomScaleNormal="100" workbookViewId="0">
      <selection activeCell="B8" sqref="B8:G1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1091</v>
      </c>
      <c r="E7" s="23">
        <f>+SUMPRODUCT(D8:D1535,E8:E1535)/D7</f>
        <v>19.370852428964252</v>
      </c>
      <c r="F7" s="8" t="s">
        <v>0</v>
      </c>
      <c r="G7" s="6" t="s">
        <v>9</v>
      </c>
    </row>
    <row r="8" spans="1:124" s="5" customFormat="1">
      <c r="A8" s="11"/>
      <c r="B8" s="14">
        <v>45293</v>
      </c>
      <c r="C8" s="29">
        <v>0.62115740740409819</v>
      </c>
      <c r="D8" s="30">
        <v>542</v>
      </c>
      <c r="E8" s="31">
        <v>19.3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45293</v>
      </c>
      <c r="C9" s="29">
        <v>0.62115740740409819</v>
      </c>
      <c r="D9" s="30">
        <v>69</v>
      </c>
      <c r="E9" s="31">
        <v>19.3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45293</v>
      </c>
      <c r="C10" s="29">
        <v>0.66196759259037208</v>
      </c>
      <c r="D10" s="30">
        <v>20</v>
      </c>
      <c r="E10" s="31">
        <v>19.3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45293</v>
      </c>
      <c r="C11" s="29">
        <v>0.72054398147884058</v>
      </c>
      <c r="D11" s="30">
        <v>147</v>
      </c>
      <c r="E11" s="31">
        <v>19.399999999999999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45293</v>
      </c>
      <c r="C12" s="29">
        <v>0.72342592592758592</v>
      </c>
      <c r="D12" s="30">
        <v>313</v>
      </c>
      <c r="E12" s="31">
        <v>19.5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DM377" s="1"/>
      <c r="DN377" s="1"/>
      <c r="DO377" s="1"/>
      <c r="DP377" s="1"/>
      <c r="DQ377" s="1"/>
      <c r="DR377" s="1"/>
      <c r="DS377" s="1"/>
      <c r="DT37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79"/>
  <sheetViews>
    <sheetView showGridLines="0" zoomScaleNormal="100" workbookViewId="0">
      <selection activeCell="B8" sqref="B8: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20</v>
      </c>
      <c r="E7" s="23">
        <f>+SUMPRODUCT(D8:D1532,E8:E1532)/D7</f>
        <v>19.350000000000001</v>
      </c>
      <c r="F7" s="8" t="s">
        <v>0</v>
      </c>
      <c r="G7" s="6" t="s">
        <v>9</v>
      </c>
    </row>
    <row r="8" spans="1:124" s="5" customFormat="1">
      <c r="A8" s="11"/>
      <c r="B8" s="14">
        <v>45294</v>
      </c>
      <c r="C8" s="29">
        <v>0.66185185185167938</v>
      </c>
      <c r="D8" s="30">
        <v>20</v>
      </c>
      <c r="E8" s="31">
        <v>19.350000000000001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DM379" s="1"/>
      <c r="DN379" s="1"/>
      <c r="DO379" s="1"/>
      <c r="DP379" s="1"/>
      <c r="DQ379" s="1"/>
      <c r="DR379" s="1"/>
      <c r="DS379" s="1"/>
      <c r="DT37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2"/>
  <sheetViews>
    <sheetView showGridLines="0" zoomScaleNormal="100" workbookViewId="0">
      <selection activeCell="B8" sqref="B8:E1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957</v>
      </c>
      <c r="E7" s="23">
        <f>+SUMPRODUCT(D8:D1541,E8:E1541)/D7</f>
        <v>20.270532915360501</v>
      </c>
      <c r="F7" s="8" t="s">
        <v>0</v>
      </c>
      <c r="G7" s="6" t="s">
        <v>9</v>
      </c>
    </row>
    <row r="8" spans="1:124">
      <c r="B8" s="14">
        <v>45295</v>
      </c>
      <c r="C8" s="29">
        <v>0.58812500000203727</v>
      </c>
      <c r="D8" s="30">
        <v>94</v>
      </c>
      <c r="E8" s="31">
        <v>20</v>
      </c>
      <c r="F8" s="15" t="s">
        <v>0</v>
      </c>
      <c r="G8" s="16" t="s">
        <v>9</v>
      </c>
    </row>
    <row r="9" spans="1:124">
      <c r="B9" s="14">
        <v>45295</v>
      </c>
      <c r="C9" s="29">
        <v>0.60703703703620704</v>
      </c>
      <c r="D9" s="30">
        <v>95</v>
      </c>
      <c r="E9" s="31">
        <v>20.3</v>
      </c>
      <c r="F9" s="15" t="s">
        <v>0</v>
      </c>
      <c r="G9" s="16" t="s">
        <v>9</v>
      </c>
    </row>
    <row r="10" spans="1:124">
      <c r="B10" s="14">
        <v>45295</v>
      </c>
      <c r="C10" s="29">
        <v>0.60703703703620704</v>
      </c>
      <c r="D10" s="30">
        <v>4</v>
      </c>
      <c r="E10" s="31">
        <v>20.3</v>
      </c>
      <c r="F10" s="15" t="s">
        <v>0</v>
      </c>
      <c r="G10" s="16" t="s">
        <v>9</v>
      </c>
    </row>
    <row r="11" spans="1:124">
      <c r="B11" s="14">
        <v>45295</v>
      </c>
      <c r="C11" s="29">
        <v>0.60703703703620704</v>
      </c>
      <c r="D11" s="30">
        <v>764</v>
      </c>
      <c r="E11" s="31">
        <v>20.3</v>
      </c>
      <c r="F11" s="15" t="s">
        <v>0</v>
      </c>
      <c r="G11" s="16" t="s">
        <v>9</v>
      </c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DM392" s="1"/>
      <c r="DN392" s="1"/>
      <c r="DO392" s="1"/>
      <c r="DP392" s="1"/>
      <c r="DQ392" s="1"/>
      <c r="DR392" s="1"/>
      <c r="DS392" s="1"/>
      <c r="DT39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5"/>
  <sheetViews>
    <sheetView showGridLines="0" zoomScaleNormal="100" workbookViewId="0">
      <selection activeCell="B8" sqref="B8:E10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939</v>
      </c>
      <c r="E7" s="23">
        <f>+SUMPRODUCT(D8:D1538,E8:E1538)/D7</f>
        <v>20.2</v>
      </c>
      <c r="F7" s="8" t="s">
        <v>0</v>
      </c>
      <c r="G7" s="6" t="s">
        <v>9</v>
      </c>
    </row>
    <row r="8" spans="1:124" s="5" customFormat="1">
      <c r="A8" s="11"/>
      <c r="B8" s="14">
        <v>45296</v>
      </c>
      <c r="C8" s="29">
        <v>0.44159722221957054</v>
      </c>
      <c r="D8" s="30">
        <v>65</v>
      </c>
      <c r="E8" s="31">
        <v>20.2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45296</v>
      </c>
      <c r="C9" s="29">
        <v>0.45847222222073469</v>
      </c>
      <c r="D9" s="30">
        <v>3</v>
      </c>
      <c r="E9" s="31">
        <v>20.2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45296</v>
      </c>
      <c r="C10" s="29">
        <v>0.47490740740613546</v>
      </c>
      <c r="D10" s="30">
        <v>871</v>
      </c>
      <c r="E10" s="31">
        <v>20.2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2024-01-01</vt:lpstr>
      <vt:lpstr>Details 2024-01-02</vt:lpstr>
      <vt:lpstr>Details 2024-01-03</vt:lpstr>
      <vt:lpstr>Details 2024-01-04</vt:lpstr>
      <vt:lpstr>Details 2024-01-05</vt:lpstr>
      <vt:lpstr>'Details 2024-01-04'!Druckbereich</vt:lpstr>
      <vt:lpstr>Wochenübersicht!Druckbereich</vt:lpstr>
      <vt:lpstr>'Details 2024-01-01'!Drucktitel</vt:lpstr>
      <vt:lpstr>'Details 2024-01-02'!Drucktitel</vt:lpstr>
      <vt:lpstr>'Details 2024-01-03'!Drucktitel</vt:lpstr>
      <vt:lpstr>'Details 2024-01-04'!Drucktitel</vt:lpstr>
      <vt:lpstr>'Details 2024-01-05'!Drucktitel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2024-01-08T07:11:07Z</dcterms:modified>
</cp:coreProperties>
</file>