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27E6DABD-E3B9-45D1-83FB-B62C8FC4BDD1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0-30" sheetId="91" r:id="rId2"/>
    <sheet name="Details 2023-10-31" sheetId="92" r:id="rId3"/>
    <sheet name="Details 2023-11-01" sheetId="94" r:id="rId4"/>
    <sheet name="Details 2023-11-02" sheetId="95" r:id="rId5"/>
    <sheet name="Details 2023-11-03" sheetId="96" r:id="rId6"/>
  </sheets>
  <definedNames>
    <definedName name="_xlnm.Print_Area" localSheetId="4">'Details 2023-11-02'!$A$1:$H$9</definedName>
    <definedName name="_xlnm.Print_Area" localSheetId="0">'Weekly Overview'!$A$1:$H$13</definedName>
    <definedName name="_xlnm.Print_Titles" localSheetId="1">'Details 2023-10-30'!$6:$7</definedName>
    <definedName name="_xlnm.Print_Titles" localSheetId="2">'Details 2023-10-31'!$6:$7</definedName>
    <definedName name="_xlnm.Print_Titles" localSheetId="3">'Details 2023-11-01'!$6:$7</definedName>
    <definedName name="_xlnm.Print_Titles" localSheetId="4">'Details 2023-11-02'!$6:$7</definedName>
    <definedName name="_xlnm.Print_Titles" localSheetId="5">'Details 2023-11-03'!$6:$7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6" l="1"/>
  <c r="D7" i="94"/>
  <c r="D7" i="92"/>
  <c r="D7" i="95" l="1"/>
  <c r="D7" i="91"/>
  <c r="E7" i="96" l="1"/>
  <c r="D12" i="79" s="1"/>
  <c r="C12" i="79"/>
  <c r="D11" i="79"/>
  <c r="C11" i="79"/>
  <c r="E11" i="79" l="1"/>
  <c r="E12" i="79"/>
  <c r="E7" i="92"/>
  <c r="C10" i="79" l="1"/>
  <c r="D9" i="79"/>
  <c r="E7" i="94" l="1"/>
  <c r="D10" i="79" s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<sst xmlns="http://schemas.openxmlformats.org/spreadsheetml/2006/main" count="164" uniqueCount="14">
  <si>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</si>
  <si>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</si>
  <si>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</si>
  <si>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</si>
  <si>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</si>
  <si>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</si>
  <si>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</si>
  <si>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</si>
  <si>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</si>
  <si>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</si>
  <si>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</si>
  <si>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</si>
  <si>
    <t>n/a</t>
  </si>
  <si>
    <t>no 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</si>
</sst>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1" t="s">
        <v>6</v>
      </c>
      <c r="D6" s="31" t="s">
        <v>7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4289</v>
      </c>
      <c r="D7" s="26">
        <f>E7/C7</f>
        <v>18.385392865469811</v>
      </c>
      <c r="E7" s="27">
        <f>+SUM(E8:E12)</f>
        <v>78854.950000000012</v>
      </c>
      <c r="F7" s="8" t="s">
        <v>0</v>
      </c>
      <c r="G7" s="6" t="s">
        <v>3</v>
      </c>
    </row>
    <row r="8" spans="1:124" s="5" customFormat="1">
      <c r="A8" s="11"/>
      <c r="B8" s="14">
        <v>45229</v>
      </c>
      <c r="C8" s="15">
        <f>'Details 2023-10-30'!D7</f>
        <v>1223</v>
      </c>
      <c r="D8" s="25">
        <f>'Details 2023-10-30'!E7</f>
        <v>17.951798855273918</v>
      </c>
      <c r="E8" s="16">
        <f>+C8*D8</f>
        <v>21955.050000000003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45230</v>
      </c>
      <c r="C9" s="15">
        <f>'Details 2023-10-31'!D7</f>
        <v>702</v>
      </c>
      <c r="D9" s="25">
        <f>'Details 2023-10-31'!E7</f>
        <v>17.456837606837606</v>
      </c>
      <c r="E9" s="16">
        <f>+C9*D9</f>
        <v>12254.699999999999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45231</v>
      </c>
      <c r="C10" s="15">
        <f>'Details 2023-11-01'!D7</f>
        <v>1165</v>
      </c>
      <c r="D10" s="25">
        <f>'Details 2023-11-01'!E7</f>
        <v>17.924935622317598</v>
      </c>
      <c r="E10" s="16">
        <f>+C10*D10</f>
        <v>20882.550000000003</v>
      </c>
      <c r="F10" s="17" t="s">
        <v>0</v>
      </c>
      <c r="G10" s="18" t="s">
        <v>3</v>
      </c>
    </row>
    <row r="11" spans="1:124">
      <c r="B11" s="14">
        <f t="shared" si="0"/>
        <v>45232</v>
      </c>
      <c r="C11" s="15">
        <f>'Details 2023-11-02'!D7</f>
        <v>0</v>
      </c>
      <c r="D11" s="25">
        <f>'Details 2023-11-02'!E7</f>
        <v>0</v>
      </c>
      <c r="E11" s="16">
        <f t="shared" ref="E11:E12" si="1">+C11*D11</f>
        <v>0</v>
      </c>
      <c r="F11" s="17" t="s">
        <v>0</v>
      </c>
      <c r="G11" s="18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45233</v>
      </c>
      <c r="C12" s="15">
        <f>'Details 2023-11-03'!D7</f>
        <v>1199</v>
      </c>
      <c r="D12" s="25">
        <f>'Details 2023-11-03'!E7</f>
        <v>19.818723936613846</v>
      </c>
      <c r="E12" s="16">
        <f t="shared" si="1"/>
        <v>23762.65</v>
      </c>
      <c r="F12" s="17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M18" s="28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3"/>
      <c r="C330" s="23"/>
      <c r="D330" s="23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1223</v>
      </c>
      <c r="E7" s="26">
        <f>+SUMPRODUCT(D8:D1551,E8:E1551)/D7</f>
        <v>17.951798855273918</v>
      </c>
      <c r="F7" s="8" t="s">
        <v>0</v>
      </c>
      <c r="G7" s="6" t="s">
        <v>3</v>
      </c>
    </row>
    <row r="8" spans="1:124" s="5" customFormat="1">
      <c r="A8" s="11"/>
      <c r="B8" s="14">
        <v>45229</v>
      </c>
      <c r="C8" s="32">
        <v>0.39805555555358296</v>
      </c>
      <c r="D8" s="33">
        <v>233</v>
      </c>
      <c r="E8" s="34">
        <v>18.149999999999999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45229</v>
      </c>
      <c r="C9" s="32">
        <v>0.39805555555358296</v>
      </c>
      <c r="D9" s="33">
        <v>17</v>
      </c>
      <c r="E9" s="34">
        <v>18.2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45229</v>
      </c>
      <c r="C10" s="32">
        <v>0.55710648147942265</v>
      </c>
      <c r="D10" s="33">
        <v>72</v>
      </c>
      <c r="E10" s="34">
        <v>17.899999999999999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45229</v>
      </c>
      <c r="C11" s="32">
        <v>0.557337962964084</v>
      </c>
      <c r="D11" s="33">
        <v>178</v>
      </c>
      <c r="E11" s="34">
        <v>17.899999999999999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45229</v>
      </c>
      <c r="C12" s="32">
        <v>0.64711805555270985</v>
      </c>
      <c r="D12" s="33">
        <v>200</v>
      </c>
      <c r="E12" s="34">
        <v>17.899999999999999</v>
      </c>
      <c r="F12" s="17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45229</v>
      </c>
      <c r="C13" s="32">
        <v>0.68718749999970896</v>
      </c>
      <c r="D13" s="33">
        <v>428</v>
      </c>
      <c r="E13" s="34">
        <v>17.899999999999999</v>
      </c>
      <c r="F13" s="17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45229</v>
      </c>
      <c r="C14" s="32">
        <v>0.68718749999970896</v>
      </c>
      <c r="D14" s="33">
        <v>95</v>
      </c>
      <c r="E14" s="34">
        <v>17.899999999999999</v>
      </c>
      <c r="F14" s="17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92"/>
  <sheetViews>
    <sheetView showGridLines="0" zoomScaleNormal="100" workbookViewId="0">
      <selection activeCell="D7" sqref="D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+SUM(D8:D22)</f>
        <v>702</v>
      </c>
      <c r="E7" s="26">
        <f>+SUMPRODUCT(D8:D1550,E8:E1550)/D7</f>
        <v>17.456837606837606</v>
      </c>
      <c r="F7" s="8" t="s">
        <v>0</v>
      </c>
      <c r="G7" s="6" t="s">
        <v>3</v>
      </c>
    </row>
    <row r="8" spans="1:124" s="5" customFormat="1">
      <c r="A8" s="11"/>
      <c r="B8" s="14">
        <v>45230</v>
      </c>
      <c r="C8" s="32">
        <v>0.51600694444641704</v>
      </c>
      <c r="D8" s="33">
        <v>10</v>
      </c>
      <c r="E8" s="34">
        <v>17.5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45230</v>
      </c>
      <c r="C9" s="32">
        <v>0.53321759259415558</v>
      </c>
      <c r="D9" s="33">
        <v>5</v>
      </c>
      <c r="E9" s="34">
        <v>17.5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45230</v>
      </c>
      <c r="C10" s="32">
        <v>0.60130787036905531</v>
      </c>
      <c r="D10" s="33">
        <v>235</v>
      </c>
      <c r="E10" s="34">
        <v>17.5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45230</v>
      </c>
      <c r="C11" s="32">
        <v>0.66682870370277669</v>
      </c>
      <c r="D11" s="33">
        <v>20</v>
      </c>
      <c r="E11" s="34">
        <v>17.5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45230</v>
      </c>
      <c r="C12" s="32">
        <v>0.66682870370277669</v>
      </c>
      <c r="D12" s="33">
        <v>5</v>
      </c>
      <c r="E12" s="34">
        <v>17.5</v>
      </c>
      <c r="F12" s="17" t="s">
        <v>0</v>
      </c>
      <c r="G12" s="18" t="s">
        <v>3</v>
      </c>
    </row>
    <row r="13" spans="1:124">
      <c r="B13" s="14">
        <v>45230</v>
      </c>
      <c r="C13" s="32">
        <v>0.66785879629605915</v>
      </c>
      <c r="D13" s="33">
        <v>225</v>
      </c>
      <c r="E13" s="34">
        <v>17.5</v>
      </c>
      <c r="F13" s="17" t="s">
        <v>0</v>
      </c>
      <c r="G13" s="18" t="s">
        <v>3</v>
      </c>
    </row>
    <row r="14" spans="1:124">
      <c r="B14" s="14">
        <v>45230</v>
      </c>
      <c r="C14" s="32">
        <v>0.72881944444088731</v>
      </c>
      <c r="D14" s="33">
        <v>93</v>
      </c>
      <c r="E14" s="34">
        <v>17.350000000000001</v>
      </c>
      <c r="F14" s="17" t="s">
        <v>0</v>
      </c>
      <c r="G14" s="18" t="s">
        <v>3</v>
      </c>
    </row>
    <row r="15" spans="1:124">
      <c r="B15" s="14">
        <v>45230</v>
      </c>
      <c r="C15" s="32">
        <v>0.72881944444088731</v>
      </c>
      <c r="D15" s="33">
        <v>12</v>
      </c>
      <c r="E15" s="34">
        <v>17.350000000000001</v>
      </c>
      <c r="F15" s="17" t="s">
        <v>0</v>
      </c>
      <c r="G15" s="18" t="s">
        <v>3</v>
      </c>
    </row>
    <row r="16" spans="1:124">
      <c r="B16" s="14">
        <v>45230</v>
      </c>
      <c r="C16" s="32">
        <v>0.72881944444088731</v>
      </c>
      <c r="D16" s="33">
        <v>58</v>
      </c>
      <c r="E16" s="34">
        <v>17.350000000000001</v>
      </c>
      <c r="F16" s="17" t="s">
        <v>0</v>
      </c>
      <c r="G16" s="18" t="s">
        <v>3</v>
      </c>
    </row>
    <row r="17" spans="2:124">
      <c r="B17" s="14">
        <v>45230</v>
      </c>
      <c r="C17" s="32">
        <v>0.72881944444088731</v>
      </c>
      <c r="D17" s="33">
        <v>14</v>
      </c>
      <c r="E17" s="34">
        <v>17.350000000000001</v>
      </c>
      <c r="F17" s="17" t="s">
        <v>0</v>
      </c>
      <c r="G17" s="18" t="s">
        <v>3</v>
      </c>
    </row>
    <row r="18" spans="2:124">
      <c r="B18" s="14">
        <v>45230</v>
      </c>
      <c r="C18" s="32">
        <v>0.72881944444088731</v>
      </c>
      <c r="D18" s="33">
        <v>10</v>
      </c>
      <c r="E18" s="34">
        <v>17.350000000000001</v>
      </c>
      <c r="F18" s="17" t="s">
        <v>0</v>
      </c>
      <c r="G18" s="18" t="s">
        <v>3</v>
      </c>
    </row>
    <row r="19" spans="2:124">
      <c r="B19" s="14">
        <v>45230</v>
      </c>
      <c r="C19" s="32">
        <v>0.72881944444088731</v>
      </c>
      <c r="D19" s="33">
        <v>3</v>
      </c>
      <c r="E19" s="34">
        <v>17.350000000000001</v>
      </c>
      <c r="F19" s="17" t="s">
        <v>0</v>
      </c>
      <c r="G19" s="18" t="s">
        <v>3</v>
      </c>
    </row>
    <row r="20" spans="2:124">
      <c r="B20" s="14">
        <v>45230</v>
      </c>
      <c r="C20" s="32">
        <v>0.72881944444088731</v>
      </c>
      <c r="D20" s="33">
        <v>1</v>
      </c>
      <c r="E20" s="34">
        <v>17.350000000000001</v>
      </c>
      <c r="F20" s="17" t="s">
        <v>0</v>
      </c>
      <c r="G20" s="18" t="s">
        <v>3</v>
      </c>
    </row>
    <row r="21" spans="2:124">
      <c r="B21" s="14">
        <v>45230</v>
      </c>
      <c r="C21" s="32">
        <v>0.72881944444088731</v>
      </c>
      <c r="D21" s="33">
        <v>1</v>
      </c>
      <c r="E21" s="34">
        <v>17.350000000000001</v>
      </c>
      <c r="F21" s="17" t="s">
        <v>0</v>
      </c>
      <c r="G21" s="18" t="s">
        <v>3</v>
      </c>
    </row>
    <row r="22" spans="2:124">
      <c r="B22" s="14">
        <v>45230</v>
      </c>
      <c r="C22" s="32">
        <v>0.72891203704057261</v>
      </c>
      <c r="D22" s="33">
        <v>10</v>
      </c>
      <c r="E22" s="34">
        <v>17.350000000000001</v>
      </c>
      <c r="F22" s="17" t="s">
        <v>0</v>
      </c>
      <c r="G22" s="18" t="s">
        <v>3</v>
      </c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+SUM(D8:D19)</f>
        <v>1165</v>
      </c>
      <c r="E7" s="26">
        <f>+SUMPRODUCT(D8:D1550,E8:E1550)/D7</f>
        <v>17.924935622317598</v>
      </c>
      <c r="F7" s="8" t="s">
        <v>0</v>
      </c>
      <c r="G7" s="6" t="s">
        <v>3</v>
      </c>
    </row>
    <row r="8" spans="1:124" s="5" customFormat="1">
      <c r="A8" s="11"/>
      <c r="B8" s="14">
        <v>45231</v>
      </c>
      <c r="C8" s="32">
        <v>0.41273148148320615</v>
      </c>
      <c r="D8" s="33">
        <v>207</v>
      </c>
      <c r="E8" s="34">
        <v>17.899999999999999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45231</v>
      </c>
      <c r="C9" s="32">
        <v>0.41273148148320615</v>
      </c>
      <c r="D9" s="33">
        <v>43</v>
      </c>
      <c r="E9" s="34">
        <v>17.95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45231</v>
      </c>
      <c r="C10" s="32">
        <v>0.61351851851941319</v>
      </c>
      <c r="D10" s="33">
        <v>200</v>
      </c>
      <c r="E10" s="34">
        <v>17.95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45231</v>
      </c>
      <c r="C11" s="32">
        <v>0.71982638888584916</v>
      </c>
      <c r="D11" s="33">
        <v>62</v>
      </c>
      <c r="E11" s="34">
        <v>17.899999999999999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45231</v>
      </c>
      <c r="C12" s="32">
        <v>0.71982638888584916</v>
      </c>
      <c r="D12" s="33">
        <v>138</v>
      </c>
      <c r="E12" s="34">
        <v>17.95</v>
      </c>
      <c r="F12" s="35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45231</v>
      </c>
      <c r="C13" s="32">
        <v>0.71989583333197515</v>
      </c>
      <c r="D13" s="33">
        <v>200</v>
      </c>
      <c r="E13" s="34">
        <v>17.95</v>
      </c>
      <c r="F13" s="35" t="s">
        <v>0</v>
      </c>
      <c r="G13" s="18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45231</v>
      </c>
      <c r="C14" s="32">
        <v>0.72234953703446081</v>
      </c>
      <c r="D14" s="33">
        <v>143</v>
      </c>
      <c r="E14" s="34">
        <v>17.899999999999999</v>
      </c>
      <c r="F14" s="35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45231</v>
      </c>
      <c r="C15" s="32">
        <v>0.72234953703446081</v>
      </c>
      <c r="D15" s="33">
        <v>57</v>
      </c>
      <c r="E15" s="34">
        <v>17.899999999999999</v>
      </c>
      <c r="F15" s="35" t="s">
        <v>0</v>
      </c>
      <c r="G15" s="18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14">
        <v>45231</v>
      </c>
      <c r="C16" s="32">
        <v>0.7225694444423425</v>
      </c>
      <c r="D16" s="33">
        <v>15</v>
      </c>
      <c r="E16" s="34">
        <v>17.899999999999999</v>
      </c>
      <c r="F16" s="35" t="s">
        <v>0</v>
      </c>
      <c r="G16" s="18" t="s">
        <v>3</v>
      </c>
      <c r="DM16" s="1"/>
      <c r="DN16" s="1"/>
      <c r="DO16" s="1"/>
      <c r="DP16" s="1"/>
      <c r="DQ16" s="1"/>
      <c r="DR16" s="1"/>
      <c r="DS16" s="1"/>
      <c r="DT16" s="1"/>
    </row>
    <row r="17" spans="2:124">
      <c r="B17" s="14">
        <v>45231</v>
      </c>
      <c r="C17" s="32">
        <v>0.72556712962978054</v>
      </c>
      <c r="D17" s="33">
        <v>23</v>
      </c>
      <c r="E17" s="34">
        <v>17.899999999999999</v>
      </c>
      <c r="F17" s="35" t="s">
        <v>0</v>
      </c>
      <c r="G17" s="18" t="s">
        <v>3</v>
      </c>
      <c r="DM17" s="1"/>
      <c r="DN17" s="1"/>
      <c r="DO17" s="1"/>
      <c r="DP17" s="1"/>
      <c r="DQ17" s="1"/>
      <c r="DR17" s="1"/>
      <c r="DS17" s="1"/>
      <c r="DT17" s="1"/>
    </row>
    <row r="18" spans="2:124">
      <c r="B18" s="14">
        <v>45231</v>
      </c>
      <c r="C18" s="32">
        <v>0.72556712962978054</v>
      </c>
      <c r="D18" s="33">
        <v>1</v>
      </c>
      <c r="E18" s="34">
        <v>17.899999999999999</v>
      </c>
      <c r="F18" s="35" t="s">
        <v>0</v>
      </c>
      <c r="G18" s="18" t="s">
        <v>3</v>
      </c>
      <c r="DM18" s="1"/>
      <c r="DN18" s="1"/>
      <c r="DO18" s="1"/>
      <c r="DP18" s="1"/>
      <c r="DQ18" s="1"/>
      <c r="DR18" s="1"/>
      <c r="DS18" s="1"/>
      <c r="DT18" s="1"/>
    </row>
    <row r="19" spans="2:124">
      <c r="B19" s="14">
        <v>45231</v>
      </c>
      <c r="C19" s="32">
        <v>0.72660879629984265</v>
      </c>
      <c r="D19" s="33">
        <v>76</v>
      </c>
      <c r="E19" s="34">
        <v>17.899999999999999</v>
      </c>
      <c r="F19" s="35" t="s">
        <v>0</v>
      </c>
      <c r="G19" s="18" t="s">
        <v>3</v>
      </c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0</v>
      </c>
      <c r="E7" s="26">
        <v>0</v>
      </c>
      <c r="F7" s="8" t="s">
        <v>0</v>
      </c>
      <c r="G7" s="6" t="s">
        <v>3</v>
      </c>
    </row>
    <row r="8" spans="1:124" s="5" customFormat="1">
      <c r="A8" s="11"/>
      <c r="B8" s="14">
        <v>45232</v>
      </c>
      <c r="C8" s="32" t="s">
        <v>12</v>
      </c>
      <c r="D8" s="33" t="s">
        <v>13</v>
      </c>
      <c r="E8" s="34">
        <v>0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/>
      <c r="C9" s="32"/>
      <c r="D9" s="33"/>
      <c r="E9" s="34"/>
      <c r="F9" s="35"/>
      <c r="G9" s="18"/>
      <c r="DM9" s="1"/>
      <c r="DN9" s="1"/>
      <c r="DO9" s="1"/>
      <c r="DP9" s="1"/>
      <c r="DQ9" s="1"/>
      <c r="DR9" s="1"/>
      <c r="DS9" s="1"/>
      <c r="DT9" s="1"/>
    </row>
    <row r="10" spans="1:124">
      <c r="B10" s="20"/>
      <c r="C10" s="20"/>
      <c r="D10" s="21"/>
      <c r="E10" s="22"/>
      <c r="F10" s="19"/>
      <c r="DM10" s="1"/>
      <c r="DN10" s="1"/>
      <c r="DO10" s="1"/>
      <c r="DP10" s="1"/>
      <c r="DQ10" s="1"/>
      <c r="DR10" s="1"/>
      <c r="DS10" s="1"/>
      <c r="DT10" s="1"/>
    </row>
    <row r="11" spans="1:124">
      <c r="B11" s="20"/>
      <c r="C11" s="20"/>
      <c r="D11" s="21"/>
      <c r="E11" s="22"/>
      <c r="F11" s="19"/>
      <c r="DM11" s="1"/>
      <c r="DN11" s="1"/>
      <c r="DO11" s="1"/>
      <c r="DP11" s="1"/>
      <c r="DQ11" s="1"/>
      <c r="DR11" s="1"/>
      <c r="DS11" s="1"/>
      <c r="DT11" s="1"/>
    </row>
    <row r="12" spans="1:124">
      <c r="B12" s="20"/>
      <c r="C12" s="20"/>
      <c r="D12" s="21"/>
      <c r="E12" s="22"/>
      <c r="F12" s="19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M17" s="28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M18" s="28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3"/>
      <c r="C329" s="23"/>
      <c r="D329" s="23"/>
      <c r="E329" s="23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3"/>
      <c r="C330" s="23"/>
      <c r="D330" s="23"/>
      <c r="E330" s="23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E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91"/>
  <sheetViews>
    <sheetView showGridLines="0" zoomScaleNormal="100" workbookViewId="0">
      <selection activeCell="D15" sqref="D15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+SUM(D8:D15)</f>
        <v>1199</v>
      </c>
      <c r="E7" s="26">
        <f>+SUMPRODUCT(D8:D1549,E8:E1549)/D7</f>
        <v>19.818723936613846</v>
      </c>
      <c r="F7" s="8" t="s">
        <v>0</v>
      </c>
      <c r="G7" s="6" t="s">
        <v>3</v>
      </c>
    </row>
    <row r="8" spans="1:124" s="5" customFormat="1">
      <c r="A8" s="11"/>
      <c r="B8" s="14">
        <v>45233</v>
      </c>
      <c r="C8" s="32">
        <v>0.39351851851824904</v>
      </c>
      <c r="D8" s="33">
        <v>44</v>
      </c>
      <c r="E8" s="34">
        <v>19.5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45233</v>
      </c>
      <c r="C9" s="32">
        <v>0.39467592592700385</v>
      </c>
      <c r="D9" s="33">
        <v>75</v>
      </c>
      <c r="E9" s="34">
        <v>19.5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45233</v>
      </c>
      <c r="C10" s="32">
        <v>0.42577546296524815</v>
      </c>
      <c r="D10" s="33">
        <v>131</v>
      </c>
      <c r="E10" s="34">
        <v>19.5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4">
        <v>45233</v>
      </c>
      <c r="C11" s="32">
        <v>0.60993055555445608</v>
      </c>
      <c r="D11" s="33">
        <v>162</v>
      </c>
      <c r="E11" s="34">
        <v>19.899999999999999</v>
      </c>
      <c r="F11" s="35" t="s">
        <v>0</v>
      </c>
      <c r="G11" s="18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v>45233</v>
      </c>
      <c r="C12" s="32">
        <v>0.61187500000232831</v>
      </c>
      <c r="D12" s="33">
        <v>88</v>
      </c>
      <c r="E12" s="34">
        <v>19.899999999999999</v>
      </c>
      <c r="F12" s="35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45233</v>
      </c>
      <c r="C13" s="32">
        <v>0.69848379629547708</v>
      </c>
      <c r="D13" s="33">
        <v>250</v>
      </c>
      <c r="E13" s="34">
        <v>20</v>
      </c>
      <c r="F13" s="35" t="s">
        <v>0</v>
      </c>
      <c r="G13" s="18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45233</v>
      </c>
      <c r="C14" s="32">
        <v>0.6990972222192795</v>
      </c>
      <c r="D14" s="33">
        <v>250</v>
      </c>
      <c r="E14" s="34">
        <v>19.850000000000001</v>
      </c>
      <c r="F14" s="35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45233</v>
      </c>
      <c r="C15" s="32">
        <v>0.69924768518831115</v>
      </c>
      <c r="D15" s="33">
        <v>199</v>
      </c>
      <c r="E15" s="34">
        <v>19.850000000000001</v>
      </c>
      <c r="F15" s="35" t="s">
        <v>0</v>
      </c>
      <c r="G15" s="18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E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Weekly Overview</vt:lpstr>
      <vt:lpstr>Details 2023-10-30</vt:lpstr>
      <vt:lpstr>Details 2023-10-31</vt:lpstr>
      <vt:lpstr>Details 2023-11-01</vt:lpstr>
      <vt:lpstr>Details 2023-11-02</vt:lpstr>
      <vt:lpstr>Details 2023-11-03</vt:lpstr>
      <vt:lpstr>'Details 2023-11-02'!Druckbereich</vt:lpstr>
      <vt:lpstr>'Weekly Overview'!Druckbereich</vt:lpstr>
      <vt:lpstr>'Details 2023-10-30'!Drucktitel</vt:lpstr>
      <vt:lpstr>'Details 2023-10-31'!Drucktitel</vt:lpstr>
      <vt:lpstr>'Details 2023-11-01'!Drucktitel</vt:lpstr>
      <vt:lpstr>'Details 2023-11-02'!Drucktitel</vt:lpstr>
      <vt:lpstr>'Details 2023-11-03'!Drucktitel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2023-11-06T06:58:57Z</dcterms:modified>
</cp:coreProperties>
</file>