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ThisWorkbook" defaultThemeVersion="124226"/>
  <xr:revisionPtr revIDLastSave="0" documentId="13_ncr:1_{52D0C200-A8DE-42BC-8D51-F44470CFA82F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4-01-22" sheetId="91" r:id="rId2"/>
    <sheet name="Details 2024-01-23" sheetId="92" r:id="rId3"/>
    <sheet name="Details 2024-01-24" sheetId="94" r:id="rId4"/>
    <sheet name="Details 2024-01-25" sheetId="95" r:id="rId5"/>
    <sheet name="Details 2024-01-26" sheetId="96" r:id="rId6"/>
  </sheets>
  <definedNames>
    <definedName name="_xlnm.Print_Area" localSheetId="4">'Details 2024-01-25'!$A$1:$H$10</definedName>
    <definedName name="_xlnm.Print_Area" localSheetId="0">Wochenübersicht!$A$1:$H$13</definedName>
    <definedName name="_xlnm.Print_Titles" localSheetId="1">'Details 2024-01-22'!$6:$7</definedName>
    <definedName name="_xlnm.Print_Titles" localSheetId="2">'Details 2024-01-23'!$6:$7</definedName>
    <definedName name="_xlnm.Print_Titles" localSheetId="3">'Details 2024-01-24'!$6:$7</definedName>
    <definedName name="_xlnm.Print_Titles" localSheetId="4">'Details 2024-01-25'!$6:$7</definedName>
    <definedName name="_xlnm.Print_Titles" localSheetId="5">'Details 2024-01-26'!$6:$7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6" l="1"/>
  <c r="E7" i="96"/>
  <c r="D7" i="94"/>
  <c r="E7" i="91"/>
  <c r="D7" i="91"/>
  <c r="D7" i="95" l="1"/>
  <c r="E7" i="95"/>
  <c r="E7" i="94" l="1"/>
  <c r="D10" i="79" s="1"/>
  <c r="C10" i="79"/>
  <c r="D12" i="79"/>
  <c r="C12" i="79"/>
  <c r="D7" i="92"/>
  <c r="C9" i="79" s="1"/>
  <c r="D8" i="79"/>
  <c r="C8" i="79"/>
  <c r="D11" i="79"/>
  <c r="E11" i="79" s="1"/>
  <c r="E7" i="92"/>
  <c r="D9" i="79" s="1"/>
  <c r="C11" i="79"/>
  <c r="B9" i="79"/>
  <c r="B10" i="79" s="1"/>
  <c r="B11" i="79" s="1"/>
  <c r="B12" i="79" s="1"/>
  <c r="E12" i="79" l="1"/>
  <c r="E10" i="79"/>
  <c r="E9" i="79"/>
  <c r="C7" i="79"/>
  <c r="E8" i="79"/>
  <c r="E7" i="79" l="1"/>
  <c r="D7" i="79" s="1"/>
</calcChain>
</file>

<file path=xl/sharedStrings.xml><?xml version="1.0" encoding="utf-8"?>
<sst xmlns="http://schemas.openxmlformats.org/spreadsheetml/2006/main" count="102" uniqueCount="12">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</sst>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4896</v>
      </c>
      <c r="D7" s="23">
        <f>E7/C7</f>
        <v>21.17536764705882</v>
      </c>
      <c r="E7" s="24">
        <f>+SUM(E8:E12)</f>
        <v>103674.59999999999</v>
      </c>
      <c r="F7" s="8" t="s">
        <v>0</v>
      </c>
      <c r="G7" s="6" t="s">
        <v>9</v>
      </c>
    </row>
    <row r="8" spans="1:124" s="5" customFormat="1">
      <c r="A8" s="11"/>
      <c r="B8" s="34">
        <v>45313</v>
      </c>
      <c r="C8" s="30">
        <f>'Details 2024-01-22'!D7</f>
        <v>902</v>
      </c>
      <c r="D8" s="31">
        <f>'Details 2024-01-22'!E7</f>
        <v>20.76829268292683</v>
      </c>
      <c r="E8" s="33">
        <f>+C8*D8</f>
        <v>18733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45314</v>
      </c>
      <c r="C9" s="30">
        <f>'Details 2024-01-23'!D7</f>
        <v>947</v>
      </c>
      <c r="D9" s="31">
        <f>'Details 2024-01-23'!E7</f>
        <v>20.7</v>
      </c>
      <c r="E9" s="33">
        <f t="shared" ref="E9:E12" si="0">+C9*D9</f>
        <v>19602.899999999998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45315</v>
      </c>
      <c r="C10" s="30">
        <f>'Details 2024-01-24'!D7</f>
        <v>973</v>
      </c>
      <c r="D10" s="31">
        <f>'Details 2024-01-24'!E7</f>
        <v>21</v>
      </c>
      <c r="E10" s="33">
        <f t="shared" si="0"/>
        <v>20433</v>
      </c>
      <c r="F10" s="32" t="s">
        <v>0</v>
      </c>
      <c r="G10" s="35" t="s">
        <v>9</v>
      </c>
    </row>
    <row r="11" spans="1:124">
      <c r="B11" s="34">
        <f t="shared" si="1"/>
        <v>45316</v>
      </c>
      <c r="C11" s="30">
        <f>'Details 2024-01-25'!D7</f>
        <v>1025</v>
      </c>
      <c r="D11" s="31">
        <f>'Details 2024-01-25'!E7</f>
        <v>21.5</v>
      </c>
      <c r="E11" s="33">
        <f t="shared" si="0"/>
        <v>22037.5</v>
      </c>
      <c r="F11" s="32" t="s">
        <v>0</v>
      </c>
      <c r="G11" s="35" t="s">
        <v>9</v>
      </c>
    </row>
    <row r="12" spans="1:124">
      <c r="B12" s="34">
        <f t="shared" si="1"/>
        <v>45317</v>
      </c>
      <c r="C12" s="30">
        <f>'Details 2024-01-26'!D7</f>
        <v>1049</v>
      </c>
      <c r="D12" s="31">
        <f>'Details 2024-01-26'!E7</f>
        <v>21.8</v>
      </c>
      <c r="E12" s="33">
        <f t="shared" si="0"/>
        <v>22868.2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8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902</v>
      </c>
      <c r="E7" s="23">
        <f>+SUMPRODUCT(D8:D1535,E8:E1535)/D7</f>
        <v>20.76829268292683</v>
      </c>
      <c r="F7" s="8" t="s">
        <v>0</v>
      </c>
      <c r="G7" s="6" t="s">
        <v>9</v>
      </c>
    </row>
    <row r="8" spans="1:124" s="5" customFormat="1">
      <c r="A8" s="11"/>
      <c r="B8" s="14">
        <v>45313</v>
      </c>
      <c r="C8" s="29">
        <v>0.54922453704057261</v>
      </c>
      <c r="D8" s="30">
        <v>286</v>
      </c>
      <c r="E8" s="31">
        <v>20.7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45313</v>
      </c>
      <c r="C9" s="29">
        <v>0.54922453704057261</v>
      </c>
      <c r="D9" s="30">
        <v>616</v>
      </c>
      <c r="E9" s="31">
        <v>20.8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DM388" s="1"/>
      <c r="DN388" s="1"/>
      <c r="DO388" s="1"/>
      <c r="DP388" s="1"/>
      <c r="DQ388" s="1"/>
      <c r="DR388" s="1"/>
      <c r="DS388" s="1"/>
      <c r="DT38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3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947</v>
      </c>
      <c r="E7" s="23">
        <f>+SUMPRODUCT(D8:D1531,E8:E1531)/D7</f>
        <v>20.7</v>
      </c>
      <c r="F7" s="8" t="s">
        <v>0</v>
      </c>
      <c r="G7" s="6" t="s">
        <v>9</v>
      </c>
    </row>
    <row r="8" spans="1:124" s="5" customFormat="1">
      <c r="A8" s="11"/>
      <c r="B8" s="14">
        <v>45314</v>
      </c>
      <c r="C8" s="29">
        <v>0.48929398148175096</v>
      </c>
      <c r="D8" s="30">
        <v>947</v>
      </c>
      <c r="E8" s="31">
        <v>20.7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DM373" s="1"/>
      <c r="DN373" s="1"/>
      <c r="DO373" s="1"/>
      <c r="DP373" s="1"/>
      <c r="DQ373" s="1"/>
      <c r="DR373" s="1"/>
      <c r="DS373" s="1"/>
      <c r="DT37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1"/>
  <sheetViews>
    <sheetView showGridLines="0" zoomScaleNormal="100" workbookViewId="0">
      <selection activeCell="B13" sqref="B13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973</v>
      </c>
      <c r="E7" s="23">
        <f>+SUMPRODUCT(D8:D1534,E8:E1534)/D7</f>
        <v>21</v>
      </c>
      <c r="F7" s="8" t="s">
        <v>0</v>
      </c>
      <c r="G7" s="6" t="s">
        <v>9</v>
      </c>
    </row>
    <row r="8" spans="1:124" s="5" customFormat="1">
      <c r="A8" s="11"/>
      <c r="B8" s="14">
        <v>45315</v>
      </c>
      <c r="C8" s="29">
        <v>0.49118055555300089</v>
      </c>
      <c r="D8" s="30">
        <v>115</v>
      </c>
      <c r="E8" s="31">
        <v>21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45315</v>
      </c>
      <c r="C9" s="29">
        <v>0.52480324073985685</v>
      </c>
      <c r="D9" s="30">
        <v>1</v>
      </c>
      <c r="E9" s="31">
        <v>21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45315</v>
      </c>
      <c r="C10" s="29">
        <v>0.55395833333022892</v>
      </c>
      <c r="D10" s="30">
        <v>857</v>
      </c>
      <c r="E10" s="31">
        <v>21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DM381" s="1"/>
      <c r="DN381" s="1"/>
      <c r="DO381" s="1"/>
      <c r="DP381" s="1"/>
      <c r="DQ381" s="1"/>
      <c r="DR381" s="1"/>
      <c r="DS381" s="1"/>
      <c r="DT38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0"/>
  <sheetViews>
    <sheetView showGridLines="0" zoomScaleNormal="100" workbookViewId="0">
      <selection activeCell="B9" sqref="B9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1025</v>
      </c>
      <c r="E7" s="23">
        <f>+SUMPRODUCT(D8:D1539,E8:E1539)/D7</f>
        <v>21.5</v>
      </c>
      <c r="F7" s="8" t="s">
        <v>0</v>
      </c>
      <c r="G7" s="6" t="s">
        <v>9</v>
      </c>
    </row>
    <row r="8" spans="1:124">
      <c r="B8" s="14">
        <v>45316</v>
      </c>
      <c r="C8" s="29">
        <v>0.44748842592525762</v>
      </c>
      <c r="D8" s="30">
        <v>444</v>
      </c>
      <c r="E8" s="31">
        <v>21.5</v>
      </c>
      <c r="F8" s="15" t="s">
        <v>0</v>
      </c>
      <c r="G8" s="16" t="s">
        <v>9</v>
      </c>
    </row>
    <row r="9" spans="1:124">
      <c r="B9" s="14">
        <v>45316</v>
      </c>
      <c r="C9" s="29">
        <v>0.46081018518452765</v>
      </c>
      <c r="D9" s="30">
        <v>581</v>
      </c>
      <c r="E9" s="31">
        <v>21.5</v>
      </c>
      <c r="F9" s="15" t="s">
        <v>0</v>
      </c>
      <c r="G9" s="16" t="s">
        <v>9</v>
      </c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7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1049</v>
      </c>
      <c r="E7" s="23">
        <f>+SUMPRODUCT(D8:D1540,E8:E1540)/D7</f>
        <v>21.8</v>
      </c>
      <c r="F7" s="8" t="s">
        <v>0</v>
      </c>
      <c r="G7" s="6" t="s">
        <v>9</v>
      </c>
    </row>
    <row r="8" spans="1:124" s="5" customFormat="1">
      <c r="A8" s="11"/>
      <c r="B8" s="14">
        <v>45317</v>
      </c>
      <c r="C8" s="29">
        <v>0.45459490740904585</v>
      </c>
      <c r="D8" s="30">
        <v>644</v>
      </c>
      <c r="E8" s="31">
        <v>21.8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45317</v>
      </c>
      <c r="C9" s="29">
        <v>0.45459490740904585</v>
      </c>
      <c r="D9" s="30">
        <v>34</v>
      </c>
      <c r="E9" s="31">
        <v>21.8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45317</v>
      </c>
      <c r="C10" s="29">
        <v>0.45459490740904585</v>
      </c>
      <c r="D10" s="30">
        <v>122</v>
      </c>
      <c r="E10" s="31">
        <v>21.8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45317</v>
      </c>
      <c r="C11" s="29">
        <v>0.45459490740904585</v>
      </c>
      <c r="D11" s="30">
        <v>4</v>
      </c>
      <c r="E11" s="31">
        <v>21.8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45317</v>
      </c>
      <c r="C12" s="29">
        <v>0.47561342592234723</v>
      </c>
      <c r="D12" s="30">
        <v>245</v>
      </c>
      <c r="E12" s="31">
        <v>21.8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2024-01-22</vt:lpstr>
      <vt:lpstr>Details 2024-01-23</vt:lpstr>
      <vt:lpstr>Details 2024-01-24</vt:lpstr>
      <vt:lpstr>Details 2024-01-25</vt:lpstr>
      <vt:lpstr>Details 2024-01-26</vt:lpstr>
      <vt:lpstr>'Details 2024-01-25'!Druckbereich</vt:lpstr>
      <vt:lpstr>Wochenübersicht!Druckbereich</vt:lpstr>
      <vt:lpstr>'Details 2024-01-22'!Drucktitel</vt:lpstr>
      <vt:lpstr>'Details 2024-01-23'!Drucktitel</vt:lpstr>
      <vt:lpstr>'Details 2024-01-24'!Drucktitel</vt:lpstr>
      <vt:lpstr>'Details 2024-01-25'!Drucktitel</vt:lpstr>
      <vt:lpstr>'Details 2024-01-26'!Drucktitel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2024-01-29T06:59:56Z</dcterms:modified>
</cp:coreProperties>
</file>